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出总表" sheetId="1" r:id="rId1"/>
  </sheets>
  <definedNames>
    <definedName name="_xlnm.Print_Titles" localSheetId="0">支出总表!$1:$4</definedName>
  </definedNames>
  <calcPr calcId="144525" fullCalcOnLoad="1"/>
</workbook>
</file>

<file path=xl/comments1.xml><?xml version="1.0" encoding="utf-8"?>
<comments xmlns="http://schemas.openxmlformats.org/spreadsheetml/2006/main">
  <authors>
    <author>DELL</author>
  </authors>
  <commentList>
    <comment ref="E6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政府：
卫生室建设
</t>
        </r>
      </text>
    </comment>
    <comment ref="E10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财政所产权制度改革
</t>
        </r>
      </text>
    </comment>
  </commentList>
</comments>
</file>

<file path=xl/sharedStrings.xml><?xml version="1.0" encoding="utf-8"?>
<sst xmlns="http://schemas.openxmlformats.org/spreadsheetml/2006/main" count="128" uniqueCount="125">
  <si>
    <t>葛店镇部门2021年支出预算总表</t>
  </si>
  <si>
    <t>表三</t>
  </si>
  <si>
    <t>单位：万元</t>
  </si>
  <si>
    <t>功能分类科目</t>
  </si>
  <si>
    <t>总计</t>
  </si>
  <si>
    <t>其中</t>
  </si>
  <si>
    <t>科目编码</t>
  </si>
  <si>
    <t>科目名称</t>
  </si>
  <si>
    <t>基本支出</t>
  </si>
  <si>
    <t>项目支出</t>
  </si>
  <si>
    <t>事业单位经营支出</t>
  </si>
  <si>
    <t>对附属单位补助支出</t>
  </si>
  <si>
    <t>上缴上级支出</t>
  </si>
  <si>
    <t>合计</t>
  </si>
  <si>
    <t xml:space="preserve">  一般公共服务支出</t>
  </si>
  <si>
    <t xml:space="preserve">    人大事务</t>
  </si>
  <si>
    <t xml:space="preserve">      其他人大事务支出</t>
  </si>
  <si>
    <t xml:space="preserve">    政府办公厅(室)及相关机构事务</t>
  </si>
  <si>
    <t xml:space="preserve">      行政运行</t>
  </si>
  <si>
    <t xml:space="preserve">      一般行政管理事务</t>
  </si>
  <si>
    <t xml:space="preserve">      信访事务</t>
  </si>
  <si>
    <t xml:space="preserve">      其他政府办公厅(室)及相关机构事务支出</t>
  </si>
  <si>
    <t xml:space="preserve">    财政事务</t>
  </si>
  <si>
    <t xml:space="preserve">      其他财政事务支出</t>
  </si>
  <si>
    <t xml:space="preserve">    其他共产党事务支出</t>
  </si>
  <si>
    <t xml:space="preserve">      其他共产党事务支出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</si>
  <si>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</si>
  <si>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</si>
  <si>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</si>
  <si>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</si>
  <si>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</si>
  <si>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小学教育</t>
  </si>
  <si>
    <t xml:space="preserve">     中学教育</t>
  </si>
  <si>
    <t xml:space="preserve">  文化旅游体育与传媒支出</t>
  </si>
  <si>
    <t xml:space="preserve">    文化和旅游</t>
  </si>
  <si>
    <t xml:space="preserve">      文化活动</t>
  </si>
  <si>
    <t xml:space="preserve">      其他文化和旅游支出</t>
  </si>
  <si>
    <t xml:space="preserve">  社会保障和就业支出</t>
  </si>
  <si>
    <t xml:space="preserve">    民政管理事务</t>
  </si>
  <si>
    <t xml:space="preserve">      行政区划和地名管理</t>
  </si>
  <si>
    <t xml:space="preserve">      其他民政管理事务支出</t>
  </si>
  <si>
    <t xml:space="preserve">    行政事业单位养老支出</t>
  </si>
  <si>
    <t xml:space="preserve">      机关事业单位基本养老保险缴费支出</t>
  </si>
  <si>
    <t xml:space="preserve">    就业补助</t>
  </si>
  <si>
    <t xml:space="preserve">      职业培训补贴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</si>
  <si>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</si>
  <si>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</si>
  <si>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</si>
  <si>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</si>
  <si>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</si>
  <si>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</si>
  <si>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</si>
  <si>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</si>
  <si>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其他退役安置支出</t>
  </si>
  <si>
    <t xml:space="preserve">    社会福利</t>
  </si>
  <si>
    <t xml:space="preserve">      老年福利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</si>
  <si>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</si>
  <si>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</si>
  <si>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</si>
  <si>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</si>
  <si>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</si>
  <si>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</si>
  <si>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</si>
  <si>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</si>
  <si>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</si>
  <si>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</si>
  <si>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</si>
  <si>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特困人员救助供养</t>
  </si>
  <si>
    <t xml:space="preserve">      农村特困人员救助供养支出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</si>
  <si>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</si>
  <si>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</si>
  <si>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</si>
  <si>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</si>
  <si>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</si>
  <si>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</si>
  <si>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</si>
  <si>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</si>
  <si>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</si>
  <si>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基本公共卫生服务</t>
  </si>
  <si>
    <t xml:space="preserve">      重大公共卫生服务</t>
  </si>
  <si>
    <t xml:space="preserve">      其他公共卫生支出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</si>
  <si>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</si>
  <si>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</si>
  <si>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</si>
  <si>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</si>
  <si>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</si>
  <si>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</si>
  <si>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其他医疗救助支出</t>
  </si>
  <si>
    <t xml:space="preserve">    优抚对象医疗</t>
  </si>
  <si>
    <t xml:space="preserve">      其他优抚对象医疗支出</t>
  </si>
  <si>
    <t xml:space="preserve">    老龄卫生健康事务</t>
  </si>
  <si>
    <t xml:space="preserve">      老龄卫生健康事务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</si>
  <si>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</si>
  <si>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</si>
  <si>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</si>
  <si>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</si>
  <si>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</si>
  <si>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</si>
  <si>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</si>
  <si>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</si>
  <si>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</si>
  <si>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其他城乡社区支出(款)</t>
  </si>
  <si>
    <t xml:space="preserve">      其他城乡社区支出(项)</t>
  </si>
  <si>
    <t xml:space="preserve">  农林水支出</t>
  </si>
  <si>
    <t xml:space="preserve">    农业</t>
  </si>
  <si>
    <t xml:space="preserve">      行业业务管理</t>
  </si>
  <si>
    <t xml:space="preserve">      农业生产发展</t>
  </si>
  <si>
    <t xml:space="preserve">      其他农业农村支出</t>
  </si>
  <si>
    <t xml:space="preserve">    林业和草原</t>
  </si>
  <si>
    <t xml:space="preserve">      其他林业和草原支出</t>
  </si>
  <si>
    <t xml:space="preserve">    水利</t>
  </si>
  <si>
    <t xml:space="preserve">      水土保持</t>
  </si>
  <si>
    <t xml:space="preserve">      防汛</t>
  </si>
  <si>
    <t xml:space="preserve">      抗旱</t>
  </si>
  <si>
    <t xml:space="preserve">      其他水利支出</t>
  </si>
  <si>
    <t xml:space="preserve">    扶贫</t>
  </si>
  <si>
    <t xml:space="preserve">      其他扶贫支出</t>
  </si>
  <si>
    <t xml:space="preserve">    农村综合改革</t>
  </si>
  <si>
    <t xml:space="preserve">      对村民委员会和村党支部的补助</t>
  </si>
  <si>
    <t xml:space="preserve">      其他农村综合改革支出</t>
  </si>
  <si>
    <t xml:space="preserve">    其他农林水支出</t>
  </si>
  <si>
    <t xml:space="preserve">      其他农林水支出</t>
  </si>
  <si>
    <t xml:space="preserve">  住房保障支出</t>
  </si>
  <si>
    <t xml:space="preserve">    住房改革支出</t>
  </si>
  <si>
    <t xml:space="preserve">      住房公积金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</si>
</sst>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5" fillId="2" borderId="5" xfId="0" applyFont="1" applyFill="1" applyBorder="1">
      <alignment vertical="center"/>
    </xf>
    <xf numFmtId="0" fontId="0" fillId="2" borderId="0" xfId="0" applyFill="1">
      <alignment vertical="center"/>
    </xf>
    <xf numFmtId="0" fontId="3" fillId="0" borderId="5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abSelected="1" workbookViewId="0">
      <selection activeCell="A1" sqref="A1:H1"/>
    </sheetView>
  </sheetViews>
  <sheetFormatPr defaultColWidth="9" defaultRowHeight="13.5"/>
  <cols>
    <col min="1" max="1" width="9.625" customWidth="1"/>
    <col min="2" max="2" width="34.5" customWidth="1"/>
    <col min="3" max="3" width="10.75" customWidth="1"/>
    <col min="4" max="4" width="12.75" customWidth="1"/>
    <col min="5" max="5" width="11.25" customWidth="1"/>
    <col min="6" max="6" width="8.625" customWidth="1"/>
    <col min="7" max="7" width="10.75" customWidth="1"/>
    <col min="8" max="8" width="12.625" customWidth="1"/>
    <col min="9" max="9" width="14.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1.75" customHeight="1" spans="1:8">
      <c r="A2" t="s">
        <v>1</v>
      </c>
      <c r="H2" s="2" t="s">
        <v>2</v>
      </c>
    </row>
    <row r="3" ht="24.95" customHeight="1" spans="1:8">
      <c r="A3" s="3" t="s">
        <v>3</v>
      </c>
      <c r="B3" s="4"/>
      <c r="C3" s="5" t="s">
        <v>4</v>
      </c>
      <c r="D3" s="3" t="s">
        <v>5</v>
      </c>
      <c r="E3" s="6"/>
      <c r="F3" s="6"/>
      <c r="G3" s="6"/>
      <c r="H3" s="4"/>
    </row>
    <row r="4" ht="24.95" customHeight="1" spans="1:8">
      <c r="A4" s="7" t="s">
        <v>6</v>
      </c>
      <c r="B4" s="7" t="s">
        <v>7</v>
      </c>
      <c r="C4" s="8"/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</row>
    <row r="5" ht="24.95" customHeight="1" spans="1:8">
      <c r="A5" s="10"/>
      <c r="B5" s="11" t="s">
        <v>13</v>
      </c>
      <c r="C5" s="10">
        <f t="shared" ref="C5:F5" si="0">C6+C18+C32+C66+C87+C98+C117+C27</f>
        <v>32985</v>
      </c>
      <c r="D5" s="10">
        <f t="shared" si="0"/>
        <v>17940</v>
      </c>
      <c r="E5" s="10">
        <f t="shared" si="0"/>
        <v>15045</v>
      </c>
      <c r="F5" s="10">
        <f t="shared" si="0"/>
        <v>0</v>
      </c>
      <c r="G5" s="12"/>
      <c r="H5" s="12"/>
    </row>
    <row r="6" ht="24.95" customHeight="1" spans="1:8">
      <c r="A6" s="13">
        <v>201</v>
      </c>
      <c r="B6" s="14" t="s">
        <v>14</v>
      </c>
      <c r="C6" s="10">
        <f t="shared" ref="C6:C17" si="1">D6+E6</f>
        <v>4321</v>
      </c>
      <c r="D6" s="10">
        <f t="shared" ref="D6:F6" si="2">D9+D14+D7+D16</f>
        <v>1829</v>
      </c>
      <c r="E6" s="10">
        <f t="shared" si="2"/>
        <v>2492</v>
      </c>
      <c r="F6" s="10">
        <f t="shared" si="2"/>
        <v>0</v>
      </c>
      <c r="G6" s="12"/>
      <c r="H6" s="12"/>
    </row>
    <row r="7" ht="24.95" customHeight="1" spans="1:8">
      <c r="A7" s="13">
        <v>20101</v>
      </c>
      <c r="B7" s="14" t="s">
        <v>15</v>
      </c>
      <c r="C7" s="10">
        <f t="shared" si="1"/>
        <v>8</v>
      </c>
      <c r="D7" s="10">
        <f>D8</f>
        <v>0</v>
      </c>
      <c r="E7" s="10">
        <f>E8</f>
        <v>8</v>
      </c>
      <c r="F7" s="12"/>
      <c r="G7" s="12"/>
      <c r="H7" s="12"/>
    </row>
    <row r="8" ht="24.95" customHeight="1" spans="1:8">
      <c r="A8" s="13">
        <v>2010199</v>
      </c>
      <c r="B8" s="13" t="s">
        <v>16</v>
      </c>
      <c r="C8" s="10">
        <f t="shared" si="1"/>
        <v>8</v>
      </c>
      <c r="D8" s="10"/>
      <c r="E8" s="10">
        <v>8</v>
      </c>
      <c r="F8" s="12"/>
      <c r="G8" s="12"/>
      <c r="H8" s="12"/>
    </row>
    <row r="9" ht="24.95" customHeight="1" spans="1:8">
      <c r="A9" s="13">
        <v>20103</v>
      </c>
      <c r="B9" s="14" t="s">
        <v>17</v>
      </c>
      <c r="C9" s="10">
        <f t="shared" si="1"/>
        <v>4018</v>
      </c>
      <c r="D9" s="10">
        <f>D10+D11+D12+D13</f>
        <v>1820</v>
      </c>
      <c r="E9" s="10">
        <f>E10+E11+E12+E13</f>
        <v>2198</v>
      </c>
      <c r="F9" s="12"/>
      <c r="G9" s="12"/>
      <c r="H9" s="12"/>
    </row>
    <row r="10" ht="24.95" customHeight="1" spans="1:8">
      <c r="A10" s="13">
        <v>2010301</v>
      </c>
      <c r="B10" s="13" t="s">
        <v>18</v>
      </c>
      <c r="C10" s="10">
        <f t="shared" si="1"/>
        <v>2662</v>
      </c>
      <c r="D10" s="10">
        <v>1820</v>
      </c>
      <c r="E10" s="15">
        <v>842</v>
      </c>
      <c r="F10" s="12"/>
      <c r="G10" s="12"/>
      <c r="H10" s="12"/>
    </row>
    <row r="11" ht="24.95" customHeight="1" spans="1:8">
      <c r="A11" s="13">
        <v>2010302</v>
      </c>
      <c r="B11" s="13" t="s">
        <v>19</v>
      </c>
      <c r="C11" s="10">
        <f t="shared" si="1"/>
        <v>0</v>
      </c>
      <c r="D11" s="10"/>
      <c r="E11" s="16"/>
      <c r="F11" s="12"/>
      <c r="G11" s="12"/>
      <c r="H11" s="12"/>
    </row>
    <row r="12" ht="24.95" customHeight="1" spans="1:8">
      <c r="A12" s="13">
        <v>2010308</v>
      </c>
      <c r="B12" s="13" t="s">
        <v>20</v>
      </c>
      <c r="C12" s="10">
        <f t="shared" si="1"/>
        <v>1056</v>
      </c>
      <c r="D12" s="10"/>
      <c r="E12" s="15">
        <v>1056</v>
      </c>
      <c r="F12" s="12"/>
      <c r="G12" s="12"/>
      <c r="H12" s="12"/>
    </row>
    <row r="13" ht="24.95" customHeight="1" spans="1:8">
      <c r="A13" s="13">
        <v>2010399</v>
      </c>
      <c r="B13" s="13" t="s">
        <v>21</v>
      </c>
      <c r="C13" s="10">
        <f t="shared" si="1"/>
        <v>300</v>
      </c>
      <c r="D13" s="10"/>
      <c r="E13" s="16">
        <v>300</v>
      </c>
      <c r="F13" s="12"/>
      <c r="G13" s="12"/>
      <c r="H13" s="12"/>
    </row>
    <row r="14" ht="24.95" customHeight="1" spans="1:8">
      <c r="A14" s="13">
        <v>20106</v>
      </c>
      <c r="B14" s="14" t="s">
        <v>22</v>
      </c>
      <c r="C14" s="10">
        <f t="shared" si="1"/>
        <v>91</v>
      </c>
      <c r="D14" s="10">
        <v>9</v>
      </c>
      <c r="E14" s="16">
        <f>E15</f>
        <v>82</v>
      </c>
      <c r="F14" s="12"/>
      <c r="G14" s="12"/>
      <c r="H14" s="12"/>
    </row>
    <row r="15" ht="24.95" customHeight="1" spans="1:8">
      <c r="A15" s="13">
        <v>2010699</v>
      </c>
      <c r="B15" s="13" t="s">
        <v>23</v>
      </c>
      <c r="C15" s="10">
        <f t="shared" si="1"/>
        <v>91</v>
      </c>
      <c r="D15" s="10">
        <v>9</v>
      </c>
      <c r="E15" s="16">
        <v>82</v>
      </c>
      <c r="F15" s="12"/>
      <c r="G15" s="12"/>
      <c r="H15" s="12"/>
    </row>
    <row r="16" ht="24.95" customHeight="1" spans="1:8">
      <c r="A16" s="13">
        <v>20136</v>
      </c>
      <c r="B16" s="14" t="s">
        <v>24</v>
      </c>
      <c r="C16" s="10">
        <f t="shared" si="1"/>
        <v>204</v>
      </c>
      <c r="D16" s="10">
        <f>D17</f>
        <v>0</v>
      </c>
      <c r="E16" s="16">
        <f>E17</f>
        <v>204</v>
      </c>
      <c r="F16" s="12"/>
      <c r="G16" s="12"/>
      <c r="H16" s="12"/>
    </row>
    <row r="17" ht="24.95" customHeight="1" spans="1:9">
      <c r="A17" s="13">
        <v>2013699</v>
      </c>
      <c r="B17" s="13" t="s">
        <v>25</v>
      </c>
      <c r="C17" s="10">
        <f t="shared" si="1"/>
        <v>204</v>
      </c>
      <c r="D17" s="10"/>
      <c r="E17" s="16">
        <v>204</v>
      </c>
      <c r="F17" s="12"/>
      <c r="G17" s="12"/>
      <c r="H17" s="12"/>
      <c r="I17" s="22"/>
    </row>
    <row r="18" ht="24.95" customHeight="1" spans="1:8">
      <c r="A18" s="13">
        <v>205</v>
      </c>
      <c r="B18" s="14" t="s">
        <v>26</v>
      </c>
      <c r="C18" s="10">
        <f>D18+E18+F18</f>
        <v>11872</v>
      </c>
      <c r="D18" s="10">
        <f t="shared" ref="D18:F18" si="3">D19+D23</f>
        <v>7112</v>
      </c>
      <c r="E18" s="16">
        <f t="shared" si="3"/>
        <v>4760</v>
      </c>
      <c r="F18" s="10">
        <f t="shared" si="3"/>
        <v>0</v>
      </c>
      <c r="G18" s="12"/>
      <c r="H18" s="12"/>
    </row>
    <row r="19" ht="24.95" customHeight="1" spans="1:8">
      <c r="A19" s="13">
        <v>20501</v>
      </c>
      <c r="B19" s="14" t="s">
        <v>27</v>
      </c>
      <c r="C19" s="10">
        <f t="shared" ref="C19:C22" si="4">D19+E19</f>
        <v>0</v>
      </c>
      <c r="D19" s="10">
        <f t="shared" ref="D19:F19" si="5">D20+D22+D21</f>
        <v>0</v>
      </c>
      <c r="E19" s="16">
        <f t="shared" si="5"/>
        <v>0</v>
      </c>
      <c r="F19" s="10">
        <f t="shared" si="5"/>
        <v>0</v>
      </c>
      <c r="G19" s="12"/>
      <c r="H19" s="12"/>
    </row>
    <row r="20" ht="24.95" customHeight="1" spans="1:8">
      <c r="A20" s="13">
        <v>2050101</v>
      </c>
      <c r="B20" s="13" t="s">
        <v>18</v>
      </c>
      <c r="C20" s="10">
        <f t="shared" si="4"/>
        <v>0</v>
      </c>
      <c r="D20" s="10"/>
      <c r="E20" s="16"/>
      <c r="F20" s="12"/>
      <c r="G20" s="12"/>
      <c r="H20" s="12"/>
    </row>
    <row r="21" ht="24.95" customHeight="1" spans="1:8">
      <c r="A21" s="13">
        <v>2050102</v>
      </c>
      <c r="B21" s="13" t="s">
        <v>19</v>
      </c>
      <c r="C21" s="10">
        <f t="shared" si="4"/>
        <v>0</v>
      </c>
      <c r="D21" s="10"/>
      <c r="E21" s="16"/>
      <c r="F21" s="12"/>
      <c r="G21" s="12"/>
      <c r="H21" s="12"/>
    </row>
    <row r="22" ht="24.95" customHeight="1" spans="1:8">
      <c r="A22" s="13">
        <v>2050199</v>
      </c>
      <c r="B22" s="13" t="s">
        <v>28</v>
      </c>
      <c r="C22" s="10">
        <f t="shared" si="4"/>
        <v>0</v>
      </c>
      <c r="D22" s="10"/>
      <c r="E22" s="16"/>
      <c r="F22" s="12"/>
      <c r="G22" s="12"/>
      <c r="H22" s="12"/>
    </row>
    <row r="23" ht="24.95" customHeight="1" spans="1:8">
      <c r="A23" s="13">
        <v>20502</v>
      </c>
      <c r="B23" s="14" t="s">
        <v>29</v>
      </c>
      <c r="C23" s="10">
        <f>D23+E23+F23</f>
        <v>11872</v>
      </c>
      <c r="D23" s="10">
        <f t="shared" ref="D23:F23" si="6">D25+D26+D24</f>
        <v>7112</v>
      </c>
      <c r="E23" s="16">
        <f t="shared" si="6"/>
        <v>4760</v>
      </c>
      <c r="F23" s="10">
        <f t="shared" si="6"/>
        <v>0</v>
      </c>
      <c r="G23" s="12"/>
      <c r="H23" s="12"/>
    </row>
    <row r="24" ht="24.95" customHeight="1" spans="1:8">
      <c r="A24" s="13">
        <v>2050201</v>
      </c>
      <c r="B24" s="13" t="s">
        <v>30</v>
      </c>
      <c r="C24" s="10">
        <f t="shared" ref="C24:C72" si="7">D24+E24</f>
        <v>1622</v>
      </c>
      <c r="D24" s="10"/>
      <c r="E24" s="15">
        <v>1622</v>
      </c>
      <c r="F24" s="12"/>
      <c r="G24" s="12"/>
      <c r="H24" s="12"/>
    </row>
    <row r="25" ht="24.95" customHeight="1" spans="1:8">
      <c r="A25" s="13">
        <v>2050202</v>
      </c>
      <c r="B25" s="13" t="s">
        <v>31</v>
      </c>
      <c r="C25" s="10">
        <f t="shared" si="7"/>
        <v>5125</v>
      </c>
      <c r="D25" s="10">
        <v>3556</v>
      </c>
      <c r="E25" s="16">
        <v>1569</v>
      </c>
      <c r="F25" s="12"/>
      <c r="G25" s="12"/>
      <c r="H25" s="12"/>
    </row>
    <row r="26" ht="24.95" customHeight="1" spans="1:8">
      <c r="A26" s="13">
        <v>2050203</v>
      </c>
      <c r="B26" s="13" t="s">
        <v>32</v>
      </c>
      <c r="C26" s="10">
        <f t="shared" si="7"/>
        <v>5125</v>
      </c>
      <c r="D26" s="10">
        <v>3556</v>
      </c>
      <c r="E26" s="16">
        <v>1569</v>
      </c>
      <c r="F26" s="12"/>
      <c r="G26" s="12"/>
      <c r="H26" s="12"/>
    </row>
    <row r="27" ht="24.95" customHeight="1" spans="1:8">
      <c r="A27" s="17">
        <v>207</v>
      </c>
      <c r="B27" s="18" t="s">
        <v>33</v>
      </c>
      <c r="C27" s="10">
        <f t="shared" si="7"/>
        <v>238</v>
      </c>
      <c r="D27" s="10">
        <f>D28</f>
        <v>0</v>
      </c>
      <c r="E27" s="16">
        <f>E28</f>
        <v>238</v>
      </c>
      <c r="F27" s="12"/>
      <c r="G27" s="12"/>
      <c r="H27" s="12"/>
    </row>
    <row r="28" ht="24.95" customHeight="1" spans="1:8">
      <c r="A28" s="17">
        <v>20701</v>
      </c>
      <c r="B28" s="18" t="s">
        <v>34</v>
      </c>
      <c r="C28" s="10">
        <f t="shared" si="7"/>
        <v>238</v>
      </c>
      <c r="D28" s="10">
        <f>D31+D29+D30</f>
        <v>0</v>
      </c>
      <c r="E28" s="16">
        <f>E31+E29+E30</f>
        <v>238</v>
      </c>
      <c r="F28" s="12"/>
      <c r="G28" s="12"/>
      <c r="H28" s="12"/>
    </row>
    <row r="29" ht="24.95" customHeight="1" spans="1:8">
      <c r="A29" s="13">
        <v>2070101</v>
      </c>
      <c r="B29" s="13" t="s">
        <v>18</v>
      </c>
      <c r="C29" s="10">
        <f t="shared" si="7"/>
        <v>0</v>
      </c>
      <c r="D29" s="10"/>
      <c r="E29" s="16"/>
      <c r="F29" s="12"/>
      <c r="G29" s="12"/>
      <c r="H29" s="12"/>
    </row>
    <row r="30" ht="24.95" customHeight="1" spans="1:8">
      <c r="A30" s="13">
        <v>2070108</v>
      </c>
      <c r="B30" s="13" t="s">
        <v>35</v>
      </c>
      <c r="C30" s="10">
        <f t="shared" si="7"/>
        <v>0</v>
      </c>
      <c r="D30" s="10"/>
      <c r="E30" s="16"/>
      <c r="F30" s="12"/>
      <c r="G30" s="12"/>
      <c r="H30" s="12"/>
    </row>
    <row r="31" ht="24.95" customHeight="1" spans="1:8">
      <c r="A31" s="17">
        <v>2070199</v>
      </c>
      <c r="B31" s="19" t="s">
        <v>36</v>
      </c>
      <c r="C31" s="10">
        <f t="shared" si="7"/>
        <v>238</v>
      </c>
      <c r="D31" s="10"/>
      <c r="E31" s="16">
        <v>238</v>
      </c>
      <c r="F31" s="12"/>
      <c r="G31" s="12"/>
      <c r="H31" s="12"/>
    </row>
    <row r="32" ht="24.95" customHeight="1" spans="1:8">
      <c r="A32" s="13">
        <v>208</v>
      </c>
      <c r="B32" s="14" t="s">
        <v>37</v>
      </c>
      <c r="C32" s="10">
        <f t="shared" si="7"/>
        <v>8878</v>
      </c>
      <c r="D32" s="10">
        <f>D33+D40+D47+D52+D57+D60+D64+D36+D38+D49+D62</f>
        <v>7300</v>
      </c>
      <c r="E32" s="16">
        <f>E33+E40+E47+E52+E57+E60+E64+E36+E38+E49+E62</f>
        <v>1578</v>
      </c>
      <c r="F32" s="12"/>
      <c r="G32" s="12"/>
      <c r="H32" s="12"/>
    </row>
    <row r="33" ht="24.95" customHeight="1" spans="1:8">
      <c r="A33" s="13">
        <v>20802</v>
      </c>
      <c r="B33" s="18" t="s">
        <v>38</v>
      </c>
      <c r="C33" s="10">
        <f t="shared" si="7"/>
        <v>0</v>
      </c>
      <c r="D33" s="10">
        <f>D35+D34</f>
        <v>0</v>
      </c>
      <c r="E33" s="16">
        <f>E35+E34</f>
        <v>0</v>
      </c>
      <c r="F33" s="12"/>
      <c r="G33" s="12"/>
      <c r="H33" s="12"/>
    </row>
    <row r="34" ht="24.95" customHeight="1" spans="1:8">
      <c r="A34" s="13">
        <v>2080207</v>
      </c>
      <c r="B34" s="13" t="s">
        <v>39</v>
      </c>
      <c r="C34" s="10">
        <f t="shared" si="7"/>
        <v>0</v>
      </c>
      <c r="D34" s="10"/>
      <c r="E34" s="16"/>
      <c r="F34" s="12"/>
      <c r="G34" s="12"/>
      <c r="H34" s="12"/>
    </row>
    <row r="35" ht="24.95" customHeight="1" spans="1:8">
      <c r="A35" s="13">
        <v>2080299</v>
      </c>
      <c r="B35" s="19" t="s">
        <v>40</v>
      </c>
      <c r="C35" s="10">
        <f t="shared" si="7"/>
        <v>0</v>
      </c>
      <c r="D35" s="10"/>
      <c r="E35" s="16"/>
      <c r="F35" s="12"/>
      <c r="G35" s="12"/>
      <c r="H35" s="12"/>
    </row>
    <row r="36" ht="24.95" customHeight="1" spans="1:8">
      <c r="A36" s="13">
        <v>20805</v>
      </c>
      <c r="B36" s="14" t="s">
        <v>41</v>
      </c>
      <c r="C36" s="10">
        <f t="shared" si="7"/>
        <v>7300</v>
      </c>
      <c r="D36" s="10">
        <f>D37</f>
        <v>7300</v>
      </c>
      <c r="E36" s="16">
        <f>E37</f>
        <v>0</v>
      </c>
      <c r="F36" s="12"/>
      <c r="G36" s="12"/>
      <c r="H36" s="12"/>
    </row>
    <row r="37" ht="24.95" customHeight="1" spans="1:8">
      <c r="A37" s="13">
        <v>2080505</v>
      </c>
      <c r="B37" s="13" t="s">
        <v>42</v>
      </c>
      <c r="C37" s="10">
        <f t="shared" si="7"/>
        <v>7300</v>
      </c>
      <c r="D37" s="10">
        <v>7300</v>
      </c>
      <c r="E37" s="16"/>
      <c r="F37" s="12"/>
      <c r="G37" s="12"/>
      <c r="H37" s="12"/>
    </row>
    <row r="38" ht="24.95" customHeight="1" spans="1:8">
      <c r="A38" s="13">
        <v>20807</v>
      </c>
      <c r="B38" s="14" t="s">
        <v>43</v>
      </c>
      <c r="C38" s="10">
        <f t="shared" si="7"/>
        <v>0</v>
      </c>
      <c r="D38" s="10">
        <f>D39</f>
        <v>0</v>
      </c>
      <c r="E38" s="16">
        <f>E39</f>
        <v>0</v>
      </c>
      <c r="F38" s="12"/>
      <c r="G38" s="12"/>
      <c r="H38" s="12"/>
    </row>
    <row r="39" ht="24.95" customHeight="1" spans="1:8">
      <c r="A39" s="13">
        <v>2080702</v>
      </c>
      <c r="B39" s="13" t="s">
        <v>44</v>
      </c>
      <c r="C39" s="10">
        <f t="shared" si="7"/>
        <v>0</v>
      </c>
      <c r="D39" s="10"/>
      <c r="E39" s="16"/>
      <c r="F39" s="12"/>
      <c r="G39" s="12"/>
      <c r="H39" s="12"/>
    </row>
    <row r="40" ht="24.95" customHeight="1" spans="1:8">
      <c r="A40" s="13">
        <v>20808</v>
      </c>
      <c r="B40" s="18" t="s">
        <v>45</v>
      </c>
      <c r="C40" s="10">
        <f t="shared" si="7"/>
        <v>0</v>
      </c>
      <c r="D40" s="10">
        <f>D43+D44+D46+D41+D42+D45</f>
        <v>0</v>
      </c>
      <c r="E40" s="16">
        <f>E43+E44+E46+E41+E42+E45</f>
        <v>0</v>
      </c>
      <c r="F40" s="12"/>
      <c r="G40" s="12"/>
      <c r="H40" s="12"/>
    </row>
    <row r="41" ht="24.95" customHeight="1" spans="1:8">
      <c r="A41" s="20">
        <v>2080801</v>
      </c>
      <c r="B41" s="20" t="s">
        <v>46</v>
      </c>
      <c r="C41" s="10">
        <f t="shared" si="7"/>
        <v>0</v>
      </c>
      <c r="D41" s="10"/>
      <c r="E41" s="10"/>
      <c r="F41" s="12"/>
      <c r="G41" s="12"/>
      <c r="H41" s="12"/>
    </row>
    <row r="42" ht="24.95" customHeight="1" spans="1:8">
      <c r="A42" s="20">
        <v>2080802</v>
      </c>
      <c r="B42" s="20" t="s">
        <v>47</v>
      </c>
      <c r="C42" s="10">
        <f t="shared" si="7"/>
        <v>0</v>
      </c>
      <c r="D42" s="10"/>
      <c r="E42" s="10"/>
      <c r="F42" s="12"/>
      <c r="G42" s="12"/>
      <c r="H42" s="12"/>
    </row>
    <row r="43" ht="24.95" customHeight="1" spans="1:8">
      <c r="A43" s="13">
        <v>2080803</v>
      </c>
      <c r="B43" s="19" t="s">
        <v>48</v>
      </c>
      <c r="C43" s="10">
        <f t="shared" si="7"/>
        <v>0</v>
      </c>
      <c r="D43" s="10"/>
      <c r="E43" s="10"/>
      <c r="F43" s="12"/>
      <c r="G43" s="12"/>
      <c r="H43" s="12"/>
    </row>
    <row r="44" ht="24.95" customHeight="1" spans="1:8">
      <c r="A44" s="13">
        <v>2080805</v>
      </c>
      <c r="B44" s="19" t="s">
        <v>49</v>
      </c>
      <c r="C44" s="10">
        <f t="shared" si="7"/>
        <v>0</v>
      </c>
      <c r="D44" s="10"/>
      <c r="E44" s="10"/>
      <c r="F44" s="12"/>
      <c r="G44" s="12"/>
      <c r="H44" s="12"/>
    </row>
    <row r="45" ht="24.95" customHeight="1" spans="1:8">
      <c r="A45" s="20">
        <v>2080806</v>
      </c>
      <c r="B45" s="20" t="s">
        <v>50</v>
      </c>
      <c r="C45" s="10">
        <f t="shared" si="7"/>
        <v>0</v>
      </c>
      <c r="D45" s="10"/>
      <c r="E45" s="10"/>
      <c r="F45" s="12"/>
      <c r="G45" s="12"/>
      <c r="H45" s="12"/>
    </row>
    <row r="46" ht="24.95" customHeight="1" spans="1:8">
      <c r="A46" s="13">
        <v>2080899</v>
      </c>
      <c r="B46" s="19" t="s">
        <v>51</v>
      </c>
      <c r="C46" s="10">
        <f t="shared" si="7"/>
        <v>0</v>
      </c>
      <c r="D46" s="10"/>
      <c r="E46" s="10"/>
      <c r="F46" s="12"/>
      <c r="G46" s="12"/>
      <c r="H46" s="12"/>
    </row>
    <row r="47" ht="24.95" customHeight="1" spans="1:8">
      <c r="A47" s="13">
        <v>20809</v>
      </c>
      <c r="B47" s="18" t="s">
        <v>52</v>
      </c>
      <c r="C47" s="10">
        <f t="shared" si="7"/>
        <v>0</v>
      </c>
      <c r="D47" s="10">
        <f>D48</f>
        <v>0</v>
      </c>
      <c r="E47" s="10">
        <f>E48</f>
        <v>0</v>
      </c>
      <c r="F47" s="12"/>
      <c r="G47" s="12"/>
      <c r="H47" s="12"/>
    </row>
    <row r="48" ht="24.95" customHeight="1" spans="1:8">
      <c r="A48" s="13">
        <v>2080999</v>
      </c>
      <c r="B48" s="19" t="s">
        <v>53</v>
      </c>
      <c r="C48" s="10">
        <f t="shared" si="7"/>
        <v>0</v>
      </c>
      <c r="D48" s="10"/>
      <c r="E48" s="10"/>
      <c r="F48" s="12"/>
      <c r="G48" s="12"/>
      <c r="H48" s="12"/>
    </row>
    <row r="49" ht="24.95" customHeight="1" spans="1:8">
      <c r="A49" s="13">
        <v>20810</v>
      </c>
      <c r="B49" s="14" t="s">
        <v>54</v>
      </c>
      <c r="C49" s="10">
        <f t="shared" si="7"/>
        <v>28</v>
      </c>
      <c r="D49" s="10">
        <f>D50+D51</f>
        <v>0</v>
      </c>
      <c r="E49" s="10">
        <v>28</v>
      </c>
      <c r="F49" s="12"/>
      <c r="G49" s="12"/>
      <c r="H49" s="12"/>
    </row>
    <row r="50" ht="24.95" customHeight="1" spans="1:8">
      <c r="A50" s="13">
        <v>2081002</v>
      </c>
      <c r="B50" s="13" t="s">
        <v>55</v>
      </c>
      <c r="C50" s="10">
        <f t="shared" si="7"/>
        <v>28</v>
      </c>
      <c r="D50" s="10"/>
      <c r="E50" s="10">
        <v>28</v>
      </c>
      <c r="F50" s="12"/>
      <c r="G50" s="12"/>
      <c r="H50" s="12"/>
    </row>
    <row r="51" ht="24.95" customHeight="1" spans="1:8">
      <c r="A51" s="13">
        <v>2081099</v>
      </c>
      <c r="B51" s="13" t="s">
        <v>56</v>
      </c>
      <c r="C51" s="10">
        <f t="shared" si="7"/>
        <v>0</v>
      </c>
      <c r="D51" s="10"/>
      <c r="E51" s="10"/>
      <c r="F51" s="12"/>
      <c r="G51" s="12"/>
      <c r="H51" s="12"/>
    </row>
    <row r="52" ht="24.95" customHeight="1" spans="1:8">
      <c r="A52" s="13">
        <v>20811</v>
      </c>
      <c r="B52" s="18" t="s">
        <v>57</v>
      </c>
      <c r="C52" s="10">
        <f t="shared" si="7"/>
        <v>268</v>
      </c>
      <c r="D52" s="10">
        <f>D56+D53+D54+D55</f>
        <v>0</v>
      </c>
      <c r="E52" s="10">
        <f>E56+E53+E54+E55</f>
        <v>268</v>
      </c>
      <c r="F52" s="12"/>
      <c r="G52" s="12"/>
      <c r="H52" s="12"/>
    </row>
    <row r="53" ht="24.95" customHeight="1" spans="1:8">
      <c r="A53" s="13">
        <v>2081104</v>
      </c>
      <c r="B53" s="13" t="s">
        <v>58</v>
      </c>
      <c r="C53" s="10">
        <f t="shared" si="7"/>
        <v>0</v>
      </c>
      <c r="D53" s="10"/>
      <c r="E53" s="21"/>
      <c r="F53" s="12"/>
      <c r="G53" s="12"/>
      <c r="H53" s="12"/>
    </row>
    <row r="54" ht="24.95" customHeight="1" spans="1:8">
      <c r="A54" s="13">
        <v>2081105</v>
      </c>
      <c r="B54" s="13" t="s">
        <v>59</v>
      </c>
      <c r="C54" s="10">
        <f t="shared" si="7"/>
        <v>0</v>
      </c>
      <c r="D54" s="10"/>
      <c r="E54" s="10"/>
      <c r="F54" s="12"/>
      <c r="G54" s="12"/>
      <c r="H54" s="12"/>
    </row>
    <row r="55" ht="24.95" customHeight="1" spans="1:8">
      <c r="A55" s="13">
        <v>2081107</v>
      </c>
      <c r="B55" s="13" t="s">
        <v>60</v>
      </c>
      <c r="C55" s="10">
        <f t="shared" si="7"/>
        <v>213</v>
      </c>
      <c r="D55" s="10"/>
      <c r="E55" s="10">
        <v>213</v>
      </c>
      <c r="F55" s="12"/>
      <c r="G55" s="12"/>
      <c r="H55" s="12"/>
    </row>
    <row r="56" ht="24.95" customHeight="1" spans="1:8">
      <c r="A56" s="13">
        <v>2081199</v>
      </c>
      <c r="B56" s="13" t="s">
        <v>61</v>
      </c>
      <c r="C56" s="10">
        <f t="shared" si="7"/>
        <v>55</v>
      </c>
      <c r="D56" s="10"/>
      <c r="E56" s="10">
        <v>55</v>
      </c>
      <c r="F56" s="12"/>
      <c r="G56" s="12"/>
      <c r="H56" s="12"/>
    </row>
    <row r="57" ht="24.95" customHeight="1" spans="1:8">
      <c r="A57" s="13">
        <v>20819</v>
      </c>
      <c r="B57" s="18" t="s">
        <v>62</v>
      </c>
      <c r="C57" s="10">
        <f t="shared" si="7"/>
        <v>757</v>
      </c>
      <c r="D57" s="10">
        <f>D58+D59</f>
        <v>0</v>
      </c>
      <c r="E57" s="10">
        <f>E58+E59</f>
        <v>757</v>
      </c>
      <c r="F57" s="12"/>
      <c r="G57" s="12"/>
      <c r="H57" s="12"/>
    </row>
    <row r="58" ht="24.95" customHeight="1" spans="1:8">
      <c r="A58" s="13">
        <v>2081901</v>
      </c>
      <c r="B58" s="19" t="s">
        <v>63</v>
      </c>
      <c r="C58" s="10">
        <f t="shared" si="7"/>
        <v>102</v>
      </c>
      <c r="D58" s="10"/>
      <c r="E58" s="10">
        <v>102</v>
      </c>
      <c r="F58" s="12"/>
      <c r="G58" s="12"/>
      <c r="H58" s="12"/>
    </row>
    <row r="59" ht="24.95" customHeight="1" spans="1:8">
      <c r="A59" s="13">
        <v>2081902</v>
      </c>
      <c r="B59" s="19" t="s">
        <v>64</v>
      </c>
      <c r="C59" s="10">
        <f t="shared" si="7"/>
        <v>655</v>
      </c>
      <c r="D59" s="10"/>
      <c r="E59" s="10">
        <v>655</v>
      </c>
      <c r="F59" s="12"/>
      <c r="G59" s="12"/>
      <c r="H59" s="12"/>
    </row>
    <row r="60" ht="24.95" customHeight="1" spans="1:8">
      <c r="A60" s="13">
        <v>20820</v>
      </c>
      <c r="B60" s="18" t="s">
        <v>65</v>
      </c>
      <c r="C60" s="10">
        <f t="shared" si="7"/>
        <v>7</v>
      </c>
      <c r="D60" s="10">
        <f t="shared" ref="D60:D64" si="8">D61</f>
        <v>0</v>
      </c>
      <c r="E60" s="10">
        <f t="shared" ref="E60:E64" si="9">E61</f>
        <v>7</v>
      </c>
      <c r="F60" s="12"/>
      <c r="G60" s="12"/>
      <c r="H60" s="12"/>
    </row>
    <row r="61" ht="24.95" customHeight="1" spans="1:8">
      <c r="A61" s="13">
        <v>2082001</v>
      </c>
      <c r="B61" s="19" t="s">
        <v>66</v>
      </c>
      <c r="C61" s="10">
        <f t="shared" si="7"/>
        <v>7</v>
      </c>
      <c r="D61" s="10"/>
      <c r="E61" s="10">
        <v>7</v>
      </c>
      <c r="F61" s="12"/>
      <c r="G61" s="12"/>
      <c r="H61" s="12"/>
    </row>
    <row r="62" ht="24.95" customHeight="1" spans="1:8">
      <c r="A62" s="13">
        <v>20821</v>
      </c>
      <c r="B62" s="14" t="s">
        <v>67</v>
      </c>
      <c r="C62" s="10">
        <f t="shared" si="7"/>
        <v>434</v>
      </c>
      <c r="D62" s="10">
        <f t="shared" si="8"/>
        <v>0</v>
      </c>
      <c r="E62" s="10">
        <f t="shared" si="9"/>
        <v>434</v>
      </c>
      <c r="F62" s="12"/>
      <c r="G62" s="12"/>
      <c r="H62" s="12"/>
    </row>
    <row r="63" ht="24.95" customHeight="1" spans="1:8">
      <c r="A63" s="13">
        <v>2082102</v>
      </c>
      <c r="B63" s="13" t="s">
        <v>68</v>
      </c>
      <c r="C63" s="10">
        <f t="shared" si="7"/>
        <v>434</v>
      </c>
      <c r="D63" s="10"/>
      <c r="E63" s="10">
        <v>434</v>
      </c>
      <c r="F63" s="12"/>
      <c r="G63" s="12"/>
      <c r="H63" s="12"/>
    </row>
    <row r="64" ht="24.95" customHeight="1" spans="1:8">
      <c r="A64" s="13">
        <v>20899</v>
      </c>
      <c r="B64" s="18" t="s">
        <v>69</v>
      </c>
      <c r="C64" s="10">
        <f t="shared" si="7"/>
        <v>84</v>
      </c>
      <c r="D64" s="10">
        <f t="shared" si="8"/>
        <v>0</v>
      </c>
      <c r="E64" s="10">
        <f t="shared" si="9"/>
        <v>84</v>
      </c>
      <c r="F64" s="12"/>
      <c r="G64" s="12"/>
      <c r="H64" s="12"/>
    </row>
    <row r="65" ht="24.95" customHeight="1" spans="1:8">
      <c r="A65" s="13">
        <v>2089901</v>
      </c>
      <c r="B65" s="19" t="s">
        <v>70</v>
      </c>
      <c r="C65" s="10">
        <f t="shared" si="7"/>
        <v>84</v>
      </c>
      <c r="D65" s="10"/>
      <c r="E65" s="10">
        <v>84</v>
      </c>
      <c r="F65" s="12"/>
      <c r="G65" s="12"/>
      <c r="H65" s="12"/>
    </row>
    <row r="66" ht="24.95" customHeight="1" spans="1:8">
      <c r="A66" s="13">
        <v>210</v>
      </c>
      <c r="B66" s="18" t="s">
        <v>71</v>
      </c>
      <c r="C66" s="10">
        <f t="shared" si="7"/>
        <v>2989</v>
      </c>
      <c r="D66" s="10">
        <f>D69+D72+D76+D67+D81+D83+D79+D85</f>
        <v>791</v>
      </c>
      <c r="E66" s="10">
        <f>E69+E72+E76+E67+E81+E83+E79+E85</f>
        <v>2198</v>
      </c>
      <c r="F66" s="12"/>
      <c r="G66" s="12"/>
      <c r="H66" s="12"/>
    </row>
    <row r="67" ht="24.95" customHeight="1" spans="1:8">
      <c r="A67" s="13">
        <v>21001</v>
      </c>
      <c r="B67" s="14" t="s">
        <v>72</v>
      </c>
      <c r="C67" s="10">
        <f t="shared" si="7"/>
        <v>0</v>
      </c>
      <c r="D67" s="10">
        <f>D68</f>
        <v>0</v>
      </c>
      <c r="E67" s="10">
        <f>E68</f>
        <v>0</v>
      </c>
      <c r="F67" s="12"/>
      <c r="G67" s="12"/>
      <c r="H67" s="12"/>
    </row>
    <row r="68" ht="24.95" customHeight="1" spans="1:8">
      <c r="A68" s="13">
        <v>2100199</v>
      </c>
      <c r="B68" s="13" t="s">
        <v>73</v>
      </c>
      <c r="C68" s="10">
        <f t="shared" si="7"/>
        <v>0</v>
      </c>
      <c r="D68" s="10"/>
      <c r="E68" s="10"/>
      <c r="F68" s="12"/>
      <c r="G68" s="12"/>
      <c r="H68" s="12"/>
    </row>
    <row r="69" ht="24.95" customHeight="1" spans="1:8">
      <c r="A69" s="13">
        <v>21003</v>
      </c>
      <c r="B69" s="18" t="s">
        <v>74</v>
      </c>
      <c r="C69" s="10">
        <f t="shared" si="7"/>
        <v>1438</v>
      </c>
      <c r="D69" s="10">
        <f>D71+D70</f>
        <v>791</v>
      </c>
      <c r="E69" s="10">
        <f>E71+E70</f>
        <v>647</v>
      </c>
      <c r="F69" s="12"/>
      <c r="G69" s="12"/>
      <c r="H69" s="12"/>
    </row>
    <row r="70" ht="24.95" customHeight="1" spans="1:8">
      <c r="A70" s="13">
        <v>2100302</v>
      </c>
      <c r="B70" s="13" t="s">
        <v>75</v>
      </c>
      <c r="C70" s="10">
        <f t="shared" si="7"/>
        <v>766</v>
      </c>
      <c r="D70" s="10">
        <v>735</v>
      </c>
      <c r="E70" s="10">
        <v>31</v>
      </c>
      <c r="F70" s="12"/>
      <c r="G70" s="12"/>
      <c r="H70" s="12"/>
    </row>
    <row r="71" ht="24.95" customHeight="1" spans="1:8">
      <c r="A71" s="13">
        <v>2100399</v>
      </c>
      <c r="B71" s="19" t="s">
        <v>76</v>
      </c>
      <c r="C71" s="10">
        <f t="shared" si="7"/>
        <v>672</v>
      </c>
      <c r="D71" s="10">
        <v>56</v>
      </c>
      <c r="E71" s="10">
        <v>616</v>
      </c>
      <c r="F71" s="12"/>
      <c r="G71" s="12"/>
      <c r="H71" s="12"/>
    </row>
    <row r="72" ht="24.95" customHeight="1" spans="1:8">
      <c r="A72" s="13">
        <v>21004</v>
      </c>
      <c r="B72" s="18" t="s">
        <v>77</v>
      </c>
      <c r="C72" s="10">
        <f t="shared" si="7"/>
        <v>773</v>
      </c>
      <c r="D72" s="10">
        <f>D73+D74+D75</f>
        <v>0</v>
      </c>
      <c r="E72" s="10">
        <f>E73+E74+E75</f>
        <v>773</v>
      </c>
      <c r="F72" s="12"/>
      <c r="G72" s="12"/>
      <c r="H72" s="12"/>
    </row>
    <row r="73" ht="24.95" customHeight="1" spans="1:8">
      <c r="A73" s="13">
        <v>2100408</v>
      </c>
      <c r="B73" s="13" t="s">
        <v>78</v>
      </c>
      <c r="C73" s="10"/>
      <c r="D73" s="10"/>
      <c r="E73" s="10">
        <v>765</v>
      </c>
      <c r="F73" s="12"/>
      <c r="G73" s="12"/>
      <c r="H73" s="12"/>
    </row>
    <row r="74" ht="24.95" customHeight="1" spans="1:8">
      <c r="A74" s="13">
        <v>2100409</v>
      </c>
      <c r="B74" s="13" t="s">
        <v>79</v>
      </c>
      <c r="C74" s="10"/>
      <c r="D74" s="10"/>
      <c r="E74" s="10">
        <v>8</v>
      </c>
      <c r="F74" s="12"/>
      <c r="G74" s="12"/>
      <c r="H74" s="12"/>
    </row>
    <row r="75" ht="24.95" customHeight="1" spans="1:8">
      <c r="A75" s="13">
        <v>2100499</v>
      </c>
      <c r="B75" s="19" t="s">
        <v>80</v>
      </c>
      <c r="C75" s="10">
        <f t="shared" ref="C75:C78" si="10">D75+E75</f>
        <v>0</v>
      </c>
      <c r="D75" s="10"/>
      <c r="E75" s="10"/>
      <c r="F75" s="12"/>
      <c r="G75" s="12"/>
      <c r="H75" s="12"/>
    </row>
    <row r="76" ht="24.95" customHeight="1" spans="1:8">
      <c r="A76" s="13">
        <v>21007</v>
      </c>
      <c r="B76" s="18" t="s">
        <v>81</v>
      </c>
      <c r="C76" s="10">
        <f t="shared" si="10"/>
        <v>264</v>
      </c>
      <c r="D76" s="10">
        <f>D78+D77</f>
        <v>0</v>
      </c>
      <c r="E76" s="10">
        <f>E78+E77</f>
        <v>264</v>
      </c>
      <c r="F76" s="12"/>
      <c r="G76" s="12"/>
      <c r="H76" s="12"/>
    </row>
    <row r="77" ht="24.95" customHeight="1" spans="1:8">
      <c r="A77" s="13">
        <v>2100717</v>
      </c>
      <c r="B77" s="13" t="s">
        <v>82</v>
      </c>
      <c r="C77" s="10"/>
      <c r="D77" s="10"/>
      <c r="E77" s="10"/>
      <c r="F77" s="12"/>
      <c r="G77" s="12"/>
      <c r="H77" s="12"/>
    </row>
    <row r="78" ht="24.95" customHeight="1" spans="1:8">
      <c r="A78" s="13">
        <v>2100799</v>
      </c>
      <c r="B78" s="19" t="s">
        <v>83</v>
      </c>
      <c r="C78" s="10">
        <f t="shared" si="10"/>
        <v>264</v>
      </c>
      <c r="D78" s="10"/>
      <c r="E78" s="10">
        <v>264</v>
      </c>
      <c r="F78" s="12"/>
      <c r="G78" s="12"/>
      <c r="H78" s="12"/>
    </row>
    <row r="79" ht="24.95" customHeight="1" spans="1:8">
      <c r="A79" s="13">
        <v>21012</v>
      </c>
      <c r="B79" s="14" t="s">
        <v>84</v>
      </c>
      <c r="C79" s="10">
        <f>C80</f>
        <v>0</v>
      </c>
      <c r="D79" s="10">
        <f t="shared" ref="D79:D83" si="11">D80</f>
        <v>0</v>
      </c>
      <c r="E79" s="10">
        <f t="shared" ref="E79:E83" si="12">E80</f>
        <v>0</v>
      </c>
      <c r="F79" s="12"/>
      <c r="G79" s="12"/>
      <c r="H79" s="12"/>
    </row>
    <row r="80" ht="24.95" customHeight="1" spans="1:8">
      <c r="A80" s="13">
        <v>2101202</v>
      </c>
      <c r="B80" s="13" t="s">
        <v>85</v>
      </c>
      <c r="C80" s="10">
        <f t="shared" ref="C80:C119" si="13">D80+E80</f>
        <v>0</v>
      </c>
      <c r="D80" s="10"/>
      <c r="E80" s="10"/>
      <c r="F80" s="12"/>
      <c r="G80" s="12"/>
      <c r="H80" s="12"/>
    </row>
    <row r="81" ht="24.95" customHeight="1" spans="1:8">
      <c r="A81" s="13">
        <v>21013</v>
      </c>
      <c r="B81" s="14" t="s">
        <v>86</v>
      </c>
      <c r="C81" s="10">
        <f t="shared" si="13"/>
        <v>268</v>
      </c>
      <c r="D81" s="10">
        <f t="shared" si="11"/>
        <v>0</v>
      </c>
      <c r="E81" s="10">
        <f t="shared" si="12"/>
        <v>268</v>
      </c>
      <c r="F81" s="12"/>
      <c r="G81" s="12"/>
      <c r="H81" s="12"/>
    </row>
    <row r="82" ht="24.95" customHeight="1" spans="1:8">
      <c r="A82" s="13">
        <v>2101399</v>
      </c>
      <c r="B82" s="13" t="s">
        <v>87</v>
      </c>
      <c r="C82" s="10">
        <f t="shared" si="13"/>
        <v>268</v>
      </c>
      <c r="D82" s="10"/>
      <c r="E82" s="10">
        <v>268</v>
      </c>
      <c r="F82" s="12"/>
      <c r="G82" s="12"/>
      <c r="H82" s="12"/>
    </row>
    <row r="83" ht="24.95" customHeight="1" spans="1:8">
      <c r="A83" s="20">
        <v>21014</v>
      </c>
      <c r="B83" s="23" t="s">
        <v>88</v>
      </c>
      <c r="C83" s="10">
        <f t="shared" si="13"/>
        <v>0</v>
      </c>
      <c r="D83" s="10">
        <f t="shared" si="11"/>
        <v>0</v>
      </c>
      <c r="E83" s="10">
        <f t="shared" si="12"/>
        <v>0</v>
      </c>
      <c r="F83" s="12"/>
      <c r="G83" s="12"/>
      <c r="H83" s="12"/>
    </row>
    <row r="84" ht="24.95" customHeight="1" spans="1:8">
      <c r="A84" s="20">
        <v>2101499</v>
      </c>
      <c r="B84" s="20" t="s">
        <v>89</v>
      </c>
      <c r="C84" s="10">
        <f t="shared" si="13"/>
        <v>0</v>
      </c>
      <c r="D84" s="10"/>
      <c r="E84" s="10"/>
      <c r="F84" s="12"/>
      <c r="G84" s="12"/>
      <c r="H84" s="12"/>
    </row>
    <row r="85" ht="24.95" customHeight="1" spans="1:8">
      <c r="A85" s="13">
        <v>21016</v>
      </c>
      <c r="B85" s="14" t="s">
        <v>90</v>
      </c>
      <c r="C85" s="10">
        <f t="shared" si="13"/>
        <v>246</v>
      </c>
      <c r="D85" s="10"/>
      <c r="E85" s="10">
        <f t="shared" ref="E85:E90" si="14">E86</f>
        <v>246</v>
      </c>
      <c r="F85" s="12"/>
      <c r="G85" s="12"/>
      <c r="H85" s="12"/>
    </row>
    <row r="86" ht="24.95" customHeight="1" spans="1:8">
      <c r="A86" s="13">
        <v>2101601</v>
      </c>
      <c r="B86" s="13" t="s">
        <v>91</v>
      </c>
      <c r="C86" s="10">
        <f t="shared" si="13"/>
        <v>246</v>
      </c>
      <c r="D86" s="10"/>
      <c r="E86" s="10">
        <v>246</v>
      </c>
      <c r="F86" s="12"/>
      <c r="G86" s="12"/>
      <c r="H86" s="12"/>
    </row>
    <row r="87" ht="24.95" customHeight="1" spans="1:8">
      <c r="A87" s="13">
        <v>212</v>
      </c>
      <c r="B87" s="14" t="s">
        <v>92</v>
      </c>
      <c r="C87" s="10">
        <f t="shared" si="13"/>
        <v>1271</v>
      </c>
      <c r="D87" s="10">
        <f>D90+D94+D96+D88+D92</f>
        <v>0</v>
      </c>
      <c r="E87" s="10">
        <f>E90+E94+E96+E88+E92</f>
        <v>1271</v>
      </c>
      <c r="F87" s="12"/>
      <c r="G87" s="12"/>
      <c r="H87" s="12"/>
    </row>
    <row r="88" ht="24.95" customHeight="1" spans="1:8">
      <c r="A88" s="13">
        <v>21201</v>
      </c>
      <c r="B88" s="14" t="s">
        <v>93</v>
      </c>
      <c r="C88" s="10">
        <f t="shared" si="13"/>
        <v>569</v>
      </c>
      <c r="D88" s="10">
        <f t="shared" ref="D88:D92" si="15">D89</f>
        <v>0</v>
      </c>
      <c r="E88" s="10">
        <f t="shared" si="14"/>
        <v>569</v>
      </c>
      <c r="F88" s="12"/>
      <c r="G88" s="12"/>
      <c r="H88" s="12"/>
    </row>
    <row r="89" ht="24.95" customHeight="1" spans="1:8">
      <c r="A89" s="13">
        <v>2120199</v>
      </c>
      <c r="B89" s="13" t="s">
        <v>94</v>
      </c>
      <c r="C89" s="10">
        <f t="shared" si="13"/>
        <v>569</v>
      </c>
      <c r="D89" s="10"/>
      <c r="E89" s="10">
        <v>569</v>
      </c>
      <c r="F89" s="12"/>
      <c r="G89" s="12"/>
      <c r="H89" s="12"/>
    </row>
    <row r="90" ht="24.95" customHeight="1" spans="1:8">
      <c r="A90" s="13">
        <v>21202</v>
      </c>
      <c r="B90" s="14" t="s">
        <v>95</v>
      </c>
      <c r="C90" s="10">
        <f t="shared" si="13"/>
        <v>0</v>
      </c>
      <c r="D90" s="10">
        <f t="shared" si="15"/>
        <v>0</v>
      </c>
      <c r="E90" s="10">
        <f t="shared" si="14"/>
        <v>0</v>
      </c>
      <c r="F90" s="12"/>
      <c r="G90" s="12"/>
      <c r="H90" s="12"/>
    </row>
    <row r="91" ht="24.95" customHeight="1" spans="1:8">
      <c r="A91" s="13">
        <v>2120201</v>
      </c>
      <c r="B91" s="13" t="s">
        <v>96</v>
      </c>
      <c r="C91" s="10">
        <f t="shared" si="13"/>
        <v>0</v>
      </c>
      <c r="D91" s="10"/>
      <c r="E91" s="10"/>
      <c r="F91" s="12"/>
      <c r="G91" s="12"/>
      <c r="H91" s="12"/>
    </row>
    <row r="92" ht="24.95" customHeight="1" spans="1:8">
      <c r="A92" s="13">
        <v>21203</v>
      </c>
      <c r="B92" s="14" t="s">
        <v>97</v>
      </c>
      <c r="C92" s="10">
        <f t="shared" si="13"/>
        <v>0</v>
      </c>
      <c r="D92" s="10">
        <f t="shared" si="15"/>
        <v>0</v>
      </c>
      <c r="E92" s="10">
        <f t="shared" ref="E92:E96" si="16">E93</f>
        <v>0</v>
      </c>
      <c r="F92" s="12"/>
      <c r="G92" s="12"/>
      <c r="H92" s="12"/>
    </row>
    <row r="93" ht="24.95" customHeight="1" spans="1:8">
      <c r="A93" s="13">
        <v>2120399</v>
      </c>
      <c r="B93" s="13" t="s">
        <v>98</v>
      </c>
      <c r="C93" s="10">
        <f t="shared" si="13"/>
        <v>0</v>
      </c>
      <c r="D93" s="10"/>
      <c r="E93" s="10"/>
      <c r="F93" s="12"/>
      <c r="G93" s="12"/>
      <c r="H93" s="12"/>
    </row>
    <row r="94" ht="24.95" customHeight="1" spans="1:8">
      <c r="A94" s="13">
        <v>21205</v>
      </c>
      <c r="B94" s="14" t="s">
        <v>99</v>
      </c>
      <c r="C94" s="10">
        <f t="shared" si="13"/>
        <v>102</v>
      </c>
      <c r="D94" s="10">
        <f>D95</f>
        <v>0</v>
      </c>
      <c r="E94" s="10">
        <f t="shared" si="16"/>
        <v>102</v>
      </c>
      <c r="F94" s="12"/>
      <c r="G94" s="12"/>
      <c r="H94" s="12"/>
    </row>
    <row r="95" ht="24.95" customHeight="1" spans="1:8">
      <c r="A95" s="13">
        <v>2120501</v>
      </c>
      <c r="B95" s="13" t="s">
        <v>100</v>
      </c>
      <c r="C95" s="10">
        <f t="shared" si="13"/>
        <v>102</v>
      </c>
      <c r="D95" s="10"/>
      <c r="E95" s="10">
        <v>102</v>
      </c>
      <c r="F95" s="12"/>
      <c r="G95" s="12"/>
      <c r="H95" s="12"/>
    </row>
    <row r="96" ht="24.95" customHeight="1" spans="1:8">
      <c r="A96" s="13">
        <v>21299</v>
      </c>
      <c r="B96" s="14" t="s">
        <v>101</v>
      </c>
      <c r="C96" s="10">
        <f t="shared" si="13"/>
        <v>600</v>
      </c>
      <c r="D96" s="10">
        <f>D97</f>
        <v>0</v>
      </c>
      <c r="E96" s="10">
        <f t="shared" si="16"/>
        <v>600</v>
      </c>
      <c r="F96" s="12"/>
      <c r="G96" s="12"/>
      <c r="H96" s="12"/>
    </row>
    <row r="97" ht="24.95" customHeight="1" spans="1:8">
      <c r="A97" s="13">
        <v>2129999</v>
      </c>
      <c r="B97" s="13" t="s">
        <v>102</v>
      </c>
      <c r="C97" s="10">
        <f t="shared" si="13"/>
        <v>600</v>
      </c>
      <c r="D97" s="10"/>
      <c r="E97" s="10">
        <v>600</v>
      </c>
      <c r="F97" s="12"/>
      <c r="G97" s="12"/>
      <c r="H97" s="12"/>
    </row>
    <row r="98" ht="24.95" customHeight="1" spans="1:8">
      <c r="A98" s="13">
        <v>213</v>
      </c>
      <c r="B98" s="18" t="s">
        <v>103</v>
      </c>
      <c r="C98" s="10">
        <f t="shared" si="13"/>
        <v>2508</v>
      </c>
      <c r="D98" s="10">
        <f>D99+D105+D110+D112+D115+D103</f>
        <v>0</v>
      </c>
      <c r="E98" s="10">
        <f>E99+E105+E110+E112+E115+E103</f>
        <v>2508</v>
      </c>
      <c r="F98" s="12"/>
      <c r="G98" s="12"/>
      <c r="H98" s="12"/>
    </row>
    <row r="99" ht="24.95" customHeight="1" spans="1:8">
      <c r="A99" s="13">
        <v>21301</v>
      </c>
      <c r="B99" s="18" t="s">
        <v>104</v>
      </c>
      <c r="C99" s="10">
        <f t="shared" si="13"/>
        <v>321</v>
      </c>
      <c r="D99" s="10">
        <f>D101+D100+D102</f>
        <v>0</v>
      </c>
      <c r="E99" s="10">
        <f>E101+E100+E102</f>
        <v>321</v>
      </c>
      <c r="F99" s="12"/>
      <c r="G99" s="12"/>
      <c r="H99" s="12"/>
    </row>
    <row r="100" ht="24.95" customHeight="1" spans="1:8">
      <c r="A100" s="13">
        <v>2130112</v>
      </c>
      <c r="B100" s="19" t="s">
        <v>105</v>
      </c>
      <c r="C100" s="10">
        <f t="shared" si="13"/>
        <v>0</v>
      </c>
      <c r="D100" s="10"/>
      <c r="E100" s="10"/>
      <c r="F100" s="12"/>
      <c r="G100" s="12"/>
      <c r="H100" s="12"/>
    </row>
    <row r="101" ht="24.95" customHeight="1" spans="1:8">
      <c r="A101" s="13">
        <v>2130122</v>
      </c>
      <c r="B101" s="19" t="s">
        <v>106</v>
      </c>
      <c r="C101" s="10">
        <f t="shared" si="13"/>
        <v>50</v>
      </c>
      <c r="D101" s="10"/>
      <c r="E101" s="10">
        <v>50</v>
      </c>
      <c r="F101" s="12"/>
      <c r="G101" s="12"/>
      <c r="H101" s="12"/>
    </row>
    <row r="102" ht="24.95" customHeight="1" spans="1:8">
      <c r="A102" s="13">
        <v>2130199</v>
      </c>
      <c r="B102" s="13" t="s">
        <v>107</v>
      </c>
      <c r="C102" s="10">
        <f t="shared" si="13"/>
        <v>271</v>
      </c>
      <c r="D102" s="10"/>
      <c r="E102" s="10">
        <v>271</v>
      </c>
      <c r="F102" s="12"/>
      <c r="G102" s="12"/>
      <c r="H102" s="12"/>
    </row>
    <row r="103" ht="24.95" customHeight="1" spans="1:8">
      <c r="A103" s="13">
        <v>21302</v>
      </c>
      <c r="B103" s="14" t="s">
        <v>108</v>
      </c>
      <c r="C103" s="10">
        <f t="shared" si="13"/>
        <v>122</v>
      </c>
      <c r="D103" s="10">
        <f>D104</f>
        <v>0</v>
      </c>
      <c r="E103" s="10">
        <f>E104</f>
        <v>122</v>
      </c>
      <c r="F103" s="12"/>
      <c r="G103" s="12"/>
      <c r="H103" s="12"/>
    </row>
    <row r="104" ht="24.95" customHeight="1" spans="1:8">
      <c r="A104" s="13">
        <v>2130299</v>
      </c>
      <c r="B104" s="13" t="s">
        <v>109</v>
      </c>
      <c r="C104" s="10">
        <f t="shared" si="13"/>
        <v>122</v>
      </c>
      <c r="D104" s="10"/>
      <c r="E104" s="10">
        <v>122</v>
      </c>
      <c r="F104" s="12"/>
      <c r="G104" s="12"/>
      <c r="H104" s="12"/>
    </row>
    <row r="105" ht="24.95" customHeight="1" spans="1:8">
      <c r="A105" s="13">
        <v>21303</v>
      </c>
      <c r="B105" s="18" t="s">
        <v>110</v>
      </c>
      <c r="C105" s="10">
        <f t="shared" si="13"/>
        <v>835</v>
      </c>
      <c r="D105" s="10">
        <f>D106+D107+D108+D109</f>
        <v>0</v>
      </c>
      <c r="E105" s="10">
        <f>E106+E107+E108+E109</f>
        <v>835</v>
      </c>
      <c r="F105" s="12"/>
      <c r="G105" s="12"/>
      <c r="H105" s="12"/>
    </row>
    <row r="106" ht="24.95" customHeight="1" spans="1:8">
      <c r="A106" s="13">
        <v>2130310</v>
      </c>
      <c r="B106" s="19" t="s">
        <v>111</v>
      </c>
      <c r="C106" s="10">
        <f t="shared" si="13"/>
        <v>108</v>
      </c>
      <c r="D106" s="10"/>
      <c r="E106" s="10">
        <v>108</v>
      </c>
      <c r="F106" s="12"/>
      <c r="G106" s="12"/>
      <c r="H106" s="12"/>
    </row>
    <row r="107" ht="24.95" customHeight="1" spans="1:8">
      <c r="A107" s="13">
        <v>2130314</v>
      </c>
      <c r="B107" s="19" t="s">
        <v>112</v>
      </c>
      <c r="C107" s="10">
        <f t="shared" si="13"/>
        <v>90</v>
      </c>
      <c r="D107" s="10"/>
      <c r="E107" s="10">
        <v>90</v>
      </c>
      <c r="F107" s="12"/>
      <c r="G107" s="12"/>
      <c r="H107" s="12"/>
    </row>
    <row r="108" ht="24.95" customHeight="1" spans="1:8">
      <c r="A108" s="13">
        <v>2130315</v>
      </c>
      <c r="B108" s="19" t="s">
        <v>113</v>
      </c>
      <c r="C108" s="10">
        <f t="shared" si="13"/>
        <v>0</v>
      </c>
      <c r="D108" s="10"/>
      <c r="E108" s="10"/>
      <c r="F108" s="12"/>
      <c r="G108" s="12"/>
      <c r="H108" s="12"/>
    </row>
    <row r="109" ht="24.95" customHeight="1" spans="1:8">
      <c r="A109" s="13">
        <v>2130399</v>
      </c>
      <c r="B109" s="19" t="s">
        <v>114</v>
      </c>
      <c r="C109" s="10">
        <f t="shared" si="13"/>
        <v>637</v>
      </c>
      <c r="D109" s="10"/>
      <c r="E109" s="10">
        <v>637</v>
      </c>
      <c r="F109" s="12"/>
      <c r="G109" s="12"/>
      <c r="H109" s="12"/>
    </row>
    <row r="110" ht="24.95" customHeight="1" spans="1:8">
      <c r="A110" s="13">
        <v>21305</v>
      </c>
      <c r="B110" s="18" t="s">
        <v>115</v>
      </c>
      <c r="C110" s="10">
        <f t="shared" si="13"/>
        <v>466</v>
      </c>
      <c r="D110" s="10">
        <f>D111</f>
        <v>0</v>
      </c>
      <c r="E110" s="10">
        <f>E111</f>
        <v>466</v>
      </c>
      <c r="F110" s="12"/>
      <c r="G110" s="12"/>
      <c r="H110" s="12"/>
    </row>
    <row r="111" ht="24.95" customHeight="1" spans="1:8">
      <c r="A111" s="13">
        <v>2130599</v>
      </c>
      <c r="B111" s="19" t="s">
        <v>116</v>
      </c>
      <c r="C111" s="10">
        <f t="shared" si="13"/>
        <v>466</v>
      </c>
      <c r="D111" s="10"/>
      <c r="E111" s="10">
        <v>466</v>
      </c>
      <c r="F111" s="12"/>
      <c r="G111" s="12"/>
      <c r="H111" s="12"/>
    </row>
    <row r="112" ht="24.95" customHeight="1" spans="1:8">
      <c r="A112" s="13">
        <v>21307</v>
      </c>
      <c r="B112" s="18" t="s">
        <v>117</v>
      </c>
      <c r="C112" s="10">
        <f t="shared" si="13"/>
        <v>623</v>
      </c>
      <c r="D112" s="10">
        <f>D113+D114</f>
        <v>0</v>
      </c>
      <c r="E112" s="10">
        <f>E113+E114</f>
        <v>623</v>
      </c>
      <c r="F112" s="12"/>
      <c r="G112" s="12"/>
      <c r="H112" s="12"/>
    </row>
    <row r="113" ht="24.95" customHeight="1" spans="1:8">
      <c r="A113" s="13">
        <v>2130705</v>
      </c>
      <c r="B113" s="19" t="s">
        <v>118</v>
      </c>
      <c r="C113" s="10">
        <f t="shared" si="13"/>
        <v>543</v>
      </c>
      <c r="D113" s="10"/>
      <c r="E113" s="10">
        <v>543</v>
      </c>
      <c r="F113" s="12"/>
      <c r="G113" s="12"/>
      <c r="H113" s="12"/>
    </row>
    <row r="114" ht="24.95" customHeight="1" spans="1:8">
      <c r="A114" s="13">
        <v>2130799</v>
      </c>
      <c r="B114" s="19" t="s">
        <v>119</v>
      </c>
      <c r="C114" s="10">
        <f t="shared" si="13"/>
        <v>80</v>
      </c>
      <c r="D114" s="10"/>
      <c r="E114" s="10">
        <v>80</v>
      </c>
      <c r="F114" s="12"/>
      <c r="G114" s="12"/>
      <c r="H114" s="12"/>
    </row>
    <row r="115" ht="24.95" customHeight="1" spans="1:8">
      <c r="A115" s="13">
        <v>21399</v>
      </c>
      <c r="B115" s="18" t="s">
        <v>120</v>
      </c>
      <c r="C115" s="10">
        <f t="shared" si="13"/>
        <v>141</v>
      </c>
      <c r="D115" s="10">
        <f t="shared" ref="D115:D118" si="17">D116</f>
        <v>0</v>
      </c>
      <c r="E115" s="10">
        <f t="shared" ref="E115:E118" si="18">E116</f>
        <v>141</v>
      </c>
      <c r="F115" s="12"/>
      <c r="G115" s="12"/>
      <c r="H115" s="12"/>
    </row>
    <row r="116" ht="24.95" customHeight="1" spans="1:8">
      <c r="A116" s="13">
        <v>2139999</v>
      </c>
      <c r="B116" s="19" t="s">
        <v>121</v>
      </c>
      <c r="C116" s="10">
        <f t="shared" si="13"/>
        <v>141</v>
      </c>
      <c r="D116" s="10"/>
      <c r="E116" s="10">
        <v>141</v>
      </c>
      <c r="F116" s="12"/>
      <c r="G116" s="12"/>
      <c r="H116" s="12"/>
    </row>
    <row r="117" ht="24.95" customHeight="1" spans="1:8">
      <c r="A117" s="13">
        <v>221</v>
      </c>
      <c r="B117" s="14" t="s">
        <v>122</v>
      </c>
      <c r="C117" s="10">
        <f t="shared" si="13"/>
        <v>908</v>
      </c>
      <c r="D117" s="10">
        <f t="shared" si="17"/>
        <v>908</v>
      </c>
      <c r="E117" s="10">
        <f t="shared" si="18"/>
        <v>0</v>
      </c>
      <c r="F117" s="12"/>
      <c r="G117" s="12"/>
      <c r="H117" s="12"/>
    </row>
    <row r="118" ht="24.95" customHeight="1" spans="1:8">
      <c r="A118" s="13">
        <v>22102</v>
      </c>
      <c r="B118" s="14" t="s">
        <v>123</v>
      </c>
      <c r="C118" s="10">
        <f t="shared" si="13"/>
        <v>908</v>
      </c>
      <c r="D118" s="10">
        <f t="shared" si="17"/>
        <v>908</v>
      </c>
      <c r="E118" s="10">
        <f t="shared" si="18"/>
        <v>0</v>
      </c>
      <c r="F118" s="12"/>
      <c r="G118" s="12"/>
      <c r="H118" s="12"/>
    </row>
    <row r="119" ht="24.95" customHeight="1" spans="1:8">
      <c r="A119" s="13">
        <v>2210201</v>
      </c>
      <c r="B119" s="13" t="s">
        <v>124</v>
      </c>
      <c r="C119" s="10">
        <f t="shared" si="13"/>
        <v>908</v>
      </c>
      <c r="D119" s="10">
        <v>908</v>
      </c>
      <c r="E119" s="10"/>
      <c r="F119" s="12"/>
      <c r="G119" s="12"/>
      <c r="H119" s="12"/>
    </row>
  </sheetData>
  <mergeCells count="4">
    <mergeCell ref="A1:H1"/>
    <mergeCell ref="A3:B3"/>
    <mergeCell ref="D3:H3"/>
    <mergeCell ref="C3:C4"/>
  </mergeCells>
  <pageMargins left="0.751388888888889" right="0.275" top="1" bottom="1" header="0.511805555555556" footer="0.511805555555556"/>
  <pageSetup paperSize="9" scale="80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E68" rgbClr="1E9ADC"/>
    <comment s:ref="E100" rgbClr="1E9A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2022-08-30T07:45:03Z</dcterms:created>
  <dcterms:modified xsi:type="dcterms:W3CDTF">2022-08-30T07:45:10Z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B88597A84D674025B7AC1CB3E3CB1FD3</vt:lpwstr>
  </property>
  <property fmtid="{D5CDD505-2E9C-101B-9397-08002B2CF9AE}" pid="3" name="KSOProductBuildVer">
    <vt:lpwstr>2052-11.1.0.12313</vt:lpwstr>
  </property>
</Properties>
</file>